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 (2)" sheetId="5" r:id="rId1"/>
    <sheet name=" (3)" sheetId="6" r:id="rId2"/>
    <sheet name="Sheet1" sheetId="3" r:id="rId3"/>
  </sheets>
  <calcPr calcId="144525"/>
</workbook>
</file>

<file path=xl/sharedStrings.xml><?xml version="1.0" encoding="utf-8"?>
<sst xmlns="http://schemas.openxmlformats.org/spreadsheetml/2006/main" count="72" uniqueCount="44">
  <si>
    <t>上高县2021年基本公共卫生服务经费下拨表</t>
  </si>
  <si>
    <t>序号</t>
  </si>
  <si>
    <t>单位</t>
  </si>
  <si>
    <t>总工作量</t>
  </si>
  <si>
    <t>中央资金第一次预拨</t>
  </si>
  <si>
    <t>中央资金第二次预拨</t>
  </si>
  <si>
    <t>中央资金第三次预拨</t>
  </si>
  <si>
    <t>中央资金第四次预拨</t>
  </si>
  <si>
    <t>省级资金第一次预拨</t>
  </si>
  <si>
    <t>省级资金第二次预拨</t>
  </si>
  <si>
    <t>省级资金第三次预拨</t>
  </si>
  <si>
    <t>中央资金第五次预拨</t>
  </si>
  <si>
    <t>省级资金第四次预拨</t>
  </si>
  <si>
    <t>合计</t>
  </si>
  <si>
    <t>人民医院</t>
  </si>
  <si>
    <t>中医院</t>
  </si>
  <si>
    <t>妇保院</t>
  </si>
  <si>
    <t>血地站</t>
  </si>
  <si>
    <t>疾控（预拨）</t>
  </si>
  <si>
    <t>卫生监督所</t>
  </si>
  <si>
    <t>泗溪中心卫生院</t>
  </si>
  <si>
    <t>田心中心卫生院</t>
  </si>
  <si>
    <t>徐家渡中心卫生院</t>
  </si>
  <si>
    <t>南港中心卫生院</t>
  </si>
  <si>
    <t>翰堂卫生院</t>
  </si>
  <si>
    <t>新界埠卫生院</t>
  </si>
  <si>
    <t>蒙山卫生院</t>
  </si>
  <si>
    <t>芦洲卫生院</t>
  </si>
  <si>
    <t>锦江卫生院</t>
  </si>
  <si>
    <t>塔下卫生院</t>
  </si>
  <si>
    <t>野市卫生院</t>
  </si>
  <si>
    <t>镇渡卫生院</t>
  </si>
  <si>
    <t>敖山卫生院</t>
  </si>
  <si>
    <t>敖阳社区院</t>
  </si>
  <si>
    <t>2021年按任务完成数计算应下拨经费</t>
  </si>
  <si>
    <t>奖励乡医13人每人1000元</t>
  </si>
  <si>
    <t>根据绩效考核奖罚应增减金额</t>
  </si>
  <si>
    <t>中央、省级第三次预拨款</t>
  </si>
  <si>
    <t>县级预拨款</t>
  </si>
  <si>
    <t>预拨款共计</t>
  </si>
  <si>
    <t>县级本次下拨</t>
  </si>
  <si>
    <t>得分排名</t>
  </si>
  <si>
    <t>疾控</t>
  </si>
  <si>
    <t>卫健委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</si>
</sst>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F9" sqref="F9"/>
    </sheetView>
  </sheetViews>
  <sheetFormatPr defaultColWidth="9" defaultRowHeight="14.25"/>
  <cols>
    <col min="1" max="1" width="3.75" style="2" customWidth="1"/>
    <col min="2" max="2" width="13.125" style="3" customWidth="1"/>
    <col min="3" max="3" width="12.125" style="4" customWidth="1"/>
    <col min="4" max="11" width="8.25833333333333" style="4" customWidth="1"/>
    <col min="12" max="12" width="8.25833333333333" customWidth="1"/>
    <col min="13" max="13" width="9.50833333333333" style="28" customWidth="1"/>
  </cols>
  <sheetData>
    <row r="1" ht="24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s="1" customFormat="1" ht="66" customHeight="1" spans="1:13">
      <c r="A2" s="10" t="s">
        <v>1</v>
      </c>
      <c r="B2" s="11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24" t="s">
        <v>13</v>
      </c>
    </row>
    <row r="3" ht="23" customHeight="1" spans="1:13">
      <c r="A3" s="15">
        <v>1</v>
      </c>
      <c r="B3" s="14" t="s">
        <v>14</v>
      </c>
      <c r="C3" s="19">
        <v>1410946</v>
      </c>
      <c r="D3" s="20">
        <v>209024</v>
      </c>
      <c r="E3" s="20">
        <v>209024</v>
      </c>
      <c r="F3" s="20">
        <v>209024</v>
      </c>
      <c r="G3" s="20">
        <v>209024</v>
      </c>
      <c r="H3" s="20">
        <v>73609</v>
      </c>
      <c r="I3" s="20">
        <v>73609</v>
      </c>
      <c r="J3" s="20">
        <v>73609</v>
      </c>
      <c r="K3" s="26">
        <v>100000</v>
      </c>
      <c r="L3" s="19">
        <v>123739</v>
      </c>
      <c r="M3" s="24">
        <f>SUM(D3:L3)</f>
        <v>1280662</v>
      </c>
    </row>
    <row r="4" ht="23" customHeight="1" spans="1:13">
      <c r="A4" s="15">
        <v>2</v>
      </c>
      <c r="B4" s="14" t="s">
        <v>15</v>
      </c>
      <c r="C4" s="19">
        <v>1570056</v>
      </c>
      <c r="D4" s="20">
        <v>225982</v>
      </c>
      <c r="E4" s="20">
        <v>252147</v>
      </c>
      <c r="F4" s="20">
        <v>225982</v>
      </c>
      <c r="G4" s="20">
        <v>225982</v>
      </c>
      <c r="H4" s="20">
        <v>80393</v>
      </c>
      <c r="I4" s="20">
        <v>80393</v>
      </c>
      <c r="J4" s="20">
        <v>80393</v>
      </c>
      <c r="K4" s="26">
        <v>100000</v>
      </c>
      <c r="L4" s="19">
        <v>133778</v>
      </c>
      <c r="M4" s="24">
        <f t="shared" ref="M4:M23" si="0">SUM(D4:L4)</f>
        <v>1405050</v>
      </c>
    </row>
    <row r="5" ht="23" customHeight="1" spans="1:13">
      <c r="A5" s="15">
        <v>3</v>
      </c>
      <c r="B5" s="14" t="s">
        <v>16</v>
      </c>
      <c r="C5" s="19">
        <v>671382</v>
      </c>
      <c r="D5" s="20">
        <v>94677</v>
      </c>
      <c r="E5" s="20">
        <v>94677</v>
      </c>
      <c r="F5" s="20">
        <v>94677</v>
      </c>
      <c r="G5" s="20">
        <v>194677</v>
      </c>
      <c r="H5" s="20">
        <v>37831</v>
      </c>
      <c r="I5" s="20">
        <v>37831</v>
      </c>
      <c r="J5" s="20">
        <v>37831</v>
      </c>
      <c r="K5" s="26">
        <v>50000</v>
      </c>
      <c r="L5" s="19"/>
      <c r="M5" s="24">
        <f t="shared" si="0"/>
        <v>642201</v>
      </c>
    </row>
    <row r="6" ht="23" customHeight="1" spans="1:13">
      <c r="A6" s="15">
        <v>4</v>
      </c>
      <c r="B6" s="14" t="s">
        <v>17</v>
      </c>
      <c r="C6" s="19">
        <v>142275</v>
      </c>
      <c r="D6" s="20">
        <v>38381</v>
      </c>
      <c r="E6" s="20">
        <v>12216</v>
      </c>
      <c r="F6" s="20">
        <v>38381</v>
      </c>
      <c r="G6" s="20">
        <v>38381</v>
      </c>
      <c r="H6" s="20">
        <v>15352</v>
      </c>
      <c r="I6" s="20">
        <v>15352</v>
      </c>
      <c r="J6" s="20">
        <v>15352</v>
      </c>
      <c r="K6" s="26"/>
      <c r="L6" s="19">
        <v>22722</v>
      </c>
      <c r="M6" s="24">
        <f t="shared" si="0"/>
        <v>196137</v>
      </c>
    </row>
    <row r="7" ht="23" customHeight="1" spans="1:13">
      <c r="A7" s="15">
        <v>7</v>
      </c>
      <c r="B7" s="14" t="s">
        <v>18</v>
      </c>
      <c r="C7" s="16">
        <v>533231</v>
      </c>
      <c r="D7" s="20">
        <v>50000</v>
      </c>
      <c r="E7" s="20">
        <v>100000</v>
      </c>
      <c r="F7" s="20">
        <v>100000</v>
      </c>
      <c r="G7" s="20">
        <v>200000</v>
      </c>
      <c r="H7" s="20">
        <v>50000</v>
      </c>
      <c r="I7" s="20">
        <v>50000</v>
      </c>
      <c r="J7" s="20">
        <v>50000</v>
      </c>
      <c r="K7" s="26"/>
      <c r="L7" s="19"/>
      <c r="M7" s="24">
        <f t="shared" si="0"/>
        <v>600000</v>
      </c>
    </row>
    <row r="8" ht="23" customHeight="1" spans="1:13">
      <c r="A8" s="15">
        <v>8</v>
      </c>
      <c r="B8" s="14" t="s">
        <v>19</v>
      </c>
      <c r="C8" s="16">
        <v>707721</v>
      </c>
      <c r="D8" s="20">
        <v>50000</v>
      </c>
      <c r="E8" s="20">
        <v>100000</v>
      </c>
      <c r="F8" s="20">
        <v>100000</v>
      </c>
      <c r="G8" s="20">
        <v>100000</v>
      </c>
      <c r="H8" s="20">
        <v>50000</v>
      </c>
      <c r="I8" s="20">
        <v>50000</v>
      </c>
      <c r="J8" s="20">
        <v>50000</v>
      </c>
      <c r="K8" s="26"/>
      <c r="L8" s="19"/>
      <c r="M8" s="24">
        <f t="shared" si="0"/>
        <v>500000</v>
      </c>
    </row>
    <row r="9" ht="32" customHeight="1" spans="1:13">
      <c r="A9" s="15">
        <v>9</v>
      </c>
      <c r="B9" s="14" t="s">
        <v>20</v>
      </c>
      <c r="C9" s="16">
        <v>2768957</v>
      </c>
      <c r="D9" s="20">
        <v>391290</v>
      </c>
      <c r="E9" s="20">
        <v>423524</v>
      </c>
      <c r="F9" s="20">
        <v>391290</v>
      </c>
      <c r="G9" s="20">
        <v>391290</v>
      </c>
      <c r="H9" s="20">
        <v>156515</v>
      </c>
      <c r="I9" s="20">
        <v>156515</v>
      </c>
      <c r="J9" s="20">
        <v>156515</v>
      </c>
      <c r="K9" s="26">
        <v>200000</v>
      </c>
      <c r="L9" s="19">
        <v>173730</v>
      </c>
      <c r="M9" s="24">
        <f t="shared" si="0"/>
        <v>2440669</v>
      </c>
    </row>
    <row r="10" ht="36" customHeight="1" spans="1:13">
      <c r="A10" s="15">
        <v>10</v>
      </c>
      <c r="B10" s="14" t="s">
        <v>21</v>
      </c>
      <c r="C10" s="16">
        <v>3048466</v>
      </c>
      <c r="D10" s="20">
        <v>453626</v>
      </c>
      <c r="E10" s="20">
        <v>453626</v>
      </c>
      <c r="F10" s="20">
        <v>453626</v>
      </c>
      <c r="G10" s="20">
        <v>453626</v>
      </c>
      <c r="H10" s="20">
        <v>181449</v>
      </c>
      <c r="I10" s="20">
        <v>181449</v>
      </c>
      <c r="J10" s="20">
        <v>181449</v>
      </c>
      <c r="K10" s="26">
        <v>310000</v>
      </c>
      <c r="L10" s="19">
        <v>223441</v>
      </c>
      <c r="M10" s="24">
        <f t="shared" si="0"/>
        <v>2892292</v>
      </c>
    </row>
    <row r="11" ht="30" customHeight="1" spans="1:13">
      <c r="A11" s="15">
        <v>11</v>
      </c>
      <c r="B11" s="14" t="s">
        <v>22</v>
      </c>
      <c r="C11" s="16">
        <v>1765824</v>
      </c>
      <c r="D11" s="20">
        <v>283774</v>
      </c>
      <c r="E11" s="20">
        <v>283774</v>
      </c>
      <c r="F11" s="20">
        <v>283774</v>
      </c>
      <c r="G11" s="20">
        <v>283774</v>
      </c>
      <c r="H11" s="20">
        <v>113509</v>
      </c>
      <c r="I11" s="20">
        <v>113509</v>
      </c>
      <c r="J11" s="20">
        <v>113509</v>
      </c>
      <c r="K11" s="26"/>
      <c r="L11" s="19">
        <v>125995</v>
      </c>
      <c r="M11" s="24">
        <f t="shared" si="0"/>
        <v>1601618</v>
      </c>
    </row>
    <row r="12" ht="35" customHeight="1" spans="1:13">
      <c r="A12" s="15">
        <v>12</v>
      </c>
      <c r="B12" s="14" t="s">
        <v>23</v>
      </c>
      <c r="C12" s="16">
        <v>1105756</v>
      </c>
      <c r="D12" s="20">
        <v>183757</v>
      </c>
      <c r="E12" s="20">
        <v>183757</v>
      </c>
      <c r="F12" s="20">
        <v>183757</v>
      </c>
      <c r="G12" s="20">
        <v>183757</v>
      </c>
      <c r="H12" s="20">
        <v>73502</v>
      </c>
      <c r="I12" s="20">
        <v>73502</v>
      </c>
      <c r="J12" s="20">
        <v>73502</v>
      </c>
      <c r="K12" s="26"/>
      <c r="L12" s="19">
        <v>81586</v>
      </c>
      <c r="M12" s="24">
        <f t="shared" si="0"/>
        <v>1037120</v>
      </c>
    </row>
    <row r="13" ht="23" customHeight="1" spans="1:13">
      <c r="A13" s="15">
        <v>13</v>
      </c>
      <c r="B13" s="14" t="s">
        <v>24</v>
      </c>
      <c r="C13" s="16">
        <v>1390821</v>
      </c>
      <c r="D13" s="20">
        <v>210948</v>
      </c>
      <c r="E13" s="20">
        <v>210948</v>
      </c>
      <c r="F13" s="20">
        <v>210948</v>
      </c>
      <c r="G13" s="20">
        <v>210948</v>
      </c>
      <c r="H13" s="20">
        <v>84379</v>
      </c>
      <c r="I13" s="20">
        <v>84379</v>
      </c>
      <c r="J13" s="20">
        <v>84379</v>
      </c>
      <c r="K13" s="26"/>
      <c r="L13" s="19">
        <v>93658</v>
      </c>
      <c r="M13" s="24">
        <f t="shared" si="0"/>
        <v>1190587</v>
      </c>
    </row>
    <row r="14" ht="23" customHeight="1" spans="1:13">
      <c r="A14" s="15">
        <v>14</v>
      </c>
      <c r="B14" s="14" t="s">
        <v>25</v>
      </c>
      <c r="C14" s="16">
        <v>1126401</v>
      </c>
      <c r="D14" s="20">
        <v>163192</v>
      </c>
      <c r="E14" s="20">
        <v>130958</v>
      </c>
      <c r="F14" s="20">
        <v>163192</v>
      </c>
      <c r="G14" s="20">
        <v>163192</v>
      </c>
      <c r="H14" s="20">
        <v>60022</v>
      </c>
      <c r="I14" s="20">
        <v>60022</v>
      </c>
      <c r="J14" s="20">
        <v>60022</v>
      </c>
      <c r="K14" s="26"/>
      <c r="L14" s="19">
        <v>88827</v>
      </c>
      <c r="M14" s="24">
        <f t="shared" si="0"/>
        <v>889427</v>
      </c>
    </row>
    <row r="15" ht="23" customHeight="1" spans="1:13">
      <c r="A15" s="15">
        <v>15</v>
      </c>
      <c r="B15" s="14" t="s">
        <v>26</v>
      </c>
      <c r="C15" s="16">
        <v>1050964</v>
      </c>
      <c r="D15" s="20">
        <v>145807</v>
      </c>
      <c r="E15" s="20">
        <v>145807</v>
      </c>
      <c r="F15" s="20">
        <v>145807</v>
      </c>
      <c r="G15" s="20">
        <v>145807</v>
      </c>
      <c r="H15" s="20">
        <v>58322</v>
      </c>
      <c r="I15" s="20">
        <v>58322</v>
      </c>
      <c r="J15" s="20">
        <v>58322</v>
      </c>
      <c r="K15" s="26"/>
      <c r="L15" s="19">
        <v>64739</v>
      </c>
      <c r="M15" s="24">
        <f t="shared" si="0"/>
        <v>822933</v>
      </c>
    </row>
    <row r="16" ht="23" customHeight="1" spans="1:13">
      <c r="A16" s="15">
        <v>16</v>
      </c>
      <c r="B16" s="14" t="s">
        <v>27</v>
      </c>
      <c r="C16" s="16">
        <v>975548</v>
      </c>
      <c r="D16" s="20">
        <v>164302</v>
      </c>
      <c r="E16" s="20">
        <v>164302</v>
      </c>
      <c r="F16" s="20">
        <v>164302</v>
      </c>
      <c r="G16" s="20">
        <v>164302</v>
      </c>
      <c r="H16" s="20">
        <v>65721</v>
      </c>
      <c r="I16" s="20">
        <v>65721</v>
      </c>
      <c r="J16" s="20">
        <v>65721</v>
      </c>
      <c r="K16" s="26"/>
      <c r="L16" s="19">
        <v>72948</v>
      </c>
      <c r="M16" s="24">
        <f t="shared" si="0"/>
        <v>927319</v>
      </c>
    </row>
    <row r="17" ht="23" customHeight="1" spans="1:13">
      <c r="A17" s="15">
        <v>17</v>
      </c>
      <c r="B17" s="14" t="s">
        <v>28</v>
      </c>
      <c r="C17" s="16">
        <v>1791697</v>
      </c>
      <c r="D17" s="20">
        <v>302434</v>
      </c>
      <c r="E17" s="20">
        <v>302434</v>
      </c>
      <c r="F17" s="20">
        <v>302434</v>
      </c>
      <c r="G17" s="20">
        <v>302434</v>
      </c>
      <c r="H17" s="20">
        <v>86275</v>
      </c>
      <c r="I17" s="20">
        <v>86275</v>
      </c>
      <c r="J17" s="20">
        <v>86275</v>
      </c>
      <c r="K17" s="26">
        <v>50000</v>
      </c>
      <c r="L17" s="19">
        <v>134280</v>
      </c>
      <c r="M17" s="24">
        <f t="shared" si="0"/>
        <v>1652841</v>
      </c>
    </row>
    <row r="18" ht="23" customHeight="1" spans="1:13">
      <c r="A18" s="15">
        <v>18</v>
      </c>
      <c r="B18" s="14" t="s">
        <v>29</v>
      </c>
      <c r="C18" s="16">
        <v>887598</v>
      </c>
      <c r="D18" s="20">
        <v>148417</v>
      </c>
      <c r="E18" s="20">
        <v>148417</v>
      </c>
      <c r="F18" s="20">
        <v>148417</v>
      </c>
      <c r="G18" s="20">
        <v>148417</v>
      </c>
      <c r="H18" s="20">
        <v>59366</v>
      </c>
      <c r="I18" s="20">
        <v>59366</v>
      </c>
      <c r="J18" s="20">
        <v>59366</v>
      </c>
      <c r="K18" s="26"/>
      <c r="L18" s="19">
        <v>65897</v>
      </c>
      <c r="M18" s="24">
        <f t="shared" si="0"/>
        <v>837663</v>
      </c>
    </row>
    <row r="19" ht="23" customHeight="1" spans="1:13">
      <c r="A19" s="15">
        <v>19</v>
      </c>
      <c r="B19" s="14" t="s">
        <v>30</v>
      </c>
      <c r="C19" s="16">
        <v>606857</v>
      </c>
      <c r="D19" s="20">
        <v>99398</v>
      </c>
      <c r="E19" s="20">
        <v>99398</v>
      </c>
      <c r="F19" s="20">
        <v>99398</v>
      </c>
      <c r="G19" s="20">
        <v>99398</v>
      </c>
      <c r="H19" s="20">
        <v>39759</v>
      </c>
      <c r="I19" s="20">
        <v>39759</v>
      </c>
      <c r="J19" s="20">
        <v>39759</v>
      </c>
      <c r="K19" s="26"/>
      <c r="L19" s="19">
        <v>44128</v>
      </c>
      <c r="M19" s="24">
        <f t="shared" si="0"/>
        <v>560997</v>
      </c>
    </row>
    <row r="20" ht="23" customHeight="1" spans="1:13">
      <c r="A20" s="23">
        <v>5</v>
      </c>
      <c r="B20" s="14" t="s">
        <v>31</v>
      </c>
      <c r="C20" s="16">
        <v>732510</v>
      </c>
      <c r="D20" s="20">
        <v>104143</v>
      </c>
      <c r="E20" s="20">
        <v>104143</v>
      </c>
      <c r="F20" s="20">
        <v>104143</v>
      </c>
      <c r="G20" s="20">
        <v>104143</v>
      </c>
      <c r="H20" s="20">
        <v>41657</v>
      </c>
      <c r="I20" s="20">
        <v>41657</v>
      </c>
      <c r="J20" s="20">
        <v>41657</v>
      </c>
      <c r="K20" s="26">
        <v>50000</v>
      </c>
      <c r="L20" s="19">
        <v>46239</v>
      </c>
      <c r="M20" s="24">
        <f t="shared" si="0"/>
        <v>637782</v>
      </c>
    </row>
    <row r="21" ht="23" customHeight="1" spans="1:13">
      <c r="A21" s="23">
        <v>6</v>
      </c>
      <c r="B21" s="14" t="s">
        <v>32</v>
      </c>
      <c r="C21" s="16">
        <v>960508</v>
      </c>
      <c r="D21" s="20">
        <v>180848</v>
      </c>
      <c r="E21" s="20">
        <v>180848</v>
      </c>
      <c r="F21" s="20">
        <v>180848</v>
      </c>
      <c r="G21" s="20">
        <v>180848</v>
      </c>
      <c r="H21" s="20">
        <v>72339</v>
      </c>
      <c r="I21" s="20">
        <v>72339</v>
      </c>
      <c r="J21" s="20">
        <v>72339</v>
      </c>
      <c r="K21" s="26"/>
      <c r="L21" s="19">
        <v>80293</v>
      </c>
      <c r="M21" s="24">
        <f t="shared" si="0"/>
        <v>1020702</v>
      </c>
    </row>
    <row r="22" ht="23" customHeight="1" spans="1:13">
      <c r="A22" s="23"/>
      <c r="B22" s="14" t="s">
        <v>33</v>
      </c>
      <c r="C22" s="19"/>
      <c r="D22" s="20"/>
      <c r="E22" s="20"/>
      <c r="F22" s="20"/>
      <c r="G22" s="20">
        <v>100000</v>
      </c>
      <c r="H22" s="20"/>
      <c r="I22" s="20"/>
      <c r="J22" s="20"/>
      <c r="K22" s="26">
        <v>70000</v>
      </c>
      <c r="L22" s="19"/>
      <c r="M22" s="24">
        <f t="shared" si="0"/>
        <v>170000</v>
      </c>
    </row>
    <row r="23" ht="23" customHeight="1" spans="1:13">
      <c r="A23" s="15"/>
      <c r="B23" s="11" t="s">
        <v>13</v>
      </c>
      <c r="C23" s="29">
        <f>SUM(C3:C22)</f>
        <v>23247518</v>
      </c>
      <c r="D23" s="20">
        <f>SUM(D3:D22)</f>
        <v>3500000</v>
      </c>
      <c r="E23" s="20">
        <f>SUM(E3:E22)</f>
        <v>3600000</v>
      </c>
      <c r="F23" s="20">
        <f>SUM(F3:F22)</f>
        <v>3600000</v>
      </c>
      <c r="G23" s="20">
        <f>SUM(G3:G22)</f>
        <v>3900000</v>
      </c>
      <c r="H23" s="20">
        <f>SUM(H3:H21)</f>
        <v>1400000</v>
      </c>
      <c r="I23" s="20">
        <f>SUM(I3:I21)</f>
        <v>1400000</v>
      </c>
      <c r="J23" s="20">
        <f>SUM(J3:J21)</f>
        <v>1400000</v>
      </c>
      <c r="K23" s="26">
        <f>SUM(K3:K22)</f>
        <v>930000</v>
      </c>
      <c r="L23" s="30">
        <f>SUM(L3:L22)</f>
        <v>1576000</v>
      </c>
      <c r="M23" s="24">
        <f t="shared" si="0"/>
        <v>21306000</v>
      </c>
    </row>
  </sheetData>
  <mergeCells count="1">
    <mergeCell ref="A1:K1"/>
  </mergeCells>
  <pageMargins left="1.18055555555556" right="0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B2" sqref="B$1:B$1048576"/>
    </sheetView>
  </sheetViews>
  <sheetFormatPr defaultColWidth="9" defaultRowHeight="13.5"/>
  <cols>
    <col min="1" max="1" width="5.225" style="2" customWidth="1"/>
    <col min="2" max="2" width="11.125" style="3" customWidth="1"/>
    <col min="3" max="3" width="13.6666666666667" style="4" customWidth="1"/>
    <col min="4" max="4" width="10.8916666666667" style="4" customWidth="1"/>
    <col min="5" max="5" width="10.6666666666667" style="4" customWidth="1"/>
    <col min="6" max="6" width="13.5583333333333" style="5" customWidth="1"/>
    <col min="7" max="7" width="12.775" style="4" customWidth="1"/>
    <col min="8" max="8" width="13.6666666666667" style="4" customWidth="1"/>
    <col min="9" max="9" width="13.4416666666667" style="4" customWidth="1"/>
    <col min="10" max="10" width="14.8916666666667" style="4" customWidth="1"/>
    <col min="11" max="12" width="13.8916666666667" style="4" customWidth="1"/>
    <col min="13" max="13" width="13.4416666666667" style="4" customWidth="1"/>
    <col min="14" max="14" width="15.8916666666667" style="4" customWidth="1"/>
    <col min="15" max="15" width="8.25" style="4" customWidth="1"/>
  </cols>
  <sheetData>
    <row r="1" ht="24" customHeight="1" spans="1:15">
      <c r="A1" s="6" t="s">
        <v>0</v>
      </c>
      <c r="B1" s="7"/>
      <c r="C1" s="6"/>
      <c r="D1" s="6"/>
      <c r="E1" s="8"/>
      <c r="F1" s="9"/>
      <c r="G1" s="6"/>
      <c r="H1" s="6"/>
      <c r="I1" s="6"/>
      <c r="J1" s="6"/>
      <c r="K1" s="6"/>
      <c r="L1" s="6"/>
      <c r="M1" s="6"/>
      <c r="N1" s="6"/>
      <c r="O1" s="6"/>
    </row>
    <row r="2" s="1" customFormat="1" ht="66" customHeight="1" spans="1:15">
      <c r="A2" s="10" t="s">
        <v>1</v>
      </c>
      <c r="B2" s="11" t="s">
        <v>2</v>
      </c>
      <c r="C2" s="11" t="s">
        <v>34</v>
      </c>
      <c r="D2" s="12" t="s">
        <v>35</v>
      </c>
      <c r="E2" s="11" t="s">
        <v>36</v>
      </c>
      <c r="F2" s="13" t="s">
        <v>3</v>
      </c>
      <c r="G2" s="14" t="s">
        <v>4</v>
      </c>
      <c r="H2" s="14" t="s">
        <v>5</v>
      </c>
      <c r="I2" s="14" t="s">
        <v>8</v>
      </c>
      <c r="J2" s="14" t="s">
        <v>9</v>
      </c>
      <c r="K2" s="25" t="s">
        <v>37</v>
      </c>
      <c r="L2" s="25" t="s">
        <v>38</v>
      </c>
      <c r="M2" s="11" t="s">
        <v>39</v>
      </c>
      <c r="N2" s="11" t="s">
        <v>40</v>
      </c>
      <c r="O2" s="11" t="s">
        <v>41</v>
      </c>
    </row>
    <row r="3" ht="23" customHeight="1" spans="1:15">
      <c r="A3" s="15">
        <v>1</v>
      </c>
      <c r="B3" s="11" t="s">
        <v>14</v>
      </c>
      <c r="C3" s="16">
        <f t="shared" ref="C3:C19" si="0">F3-E3-D3</f>
        <v>1410946</v>
      </c>
      <c r="D3" s="17"/>
      <c r="E3" s="18"/>
      <c r="F3" s="19">
        <v>1410946</v>
      </c>
      <c r="G3" s="20">
        <v>303907.916666667</v>
      </c>
      <c r="H3" s="21">
        <v>302368</v>
      </c>
      <c r="I3" s="20">
        <v>161248</v>
      </c>
      <c r="J3" s="20">
        <v>80624</v>
      </c>
      <c r="K3" s="19">
        <v>340845</v>
      </c>
      <c r="L3" s="26">
        <v>59155</v>
      </c>
      <c r="M3" s="16">
        <f t="shared" ref="M3:M23" si="1">SUM(G3:L3)</f>
        <v>1248147.91666667</v>
      </c>
      <c r="N3" s="16">
        <f t="shared" ref="N3:N23" si="2">F3-M3</f>
        <v>162798.083333333</v>
      </c>
      <c r="O3" s="24"/>
    </row>
    <row r="4" ht="23" customHeight="1" spans="1:15">
      <c r="A4" s="15">
        <v>2</v>
      </c>
      <c r="B4" s="11" t="s">
        <v>15</v>
      </c>
      <c r="C4" s="16">
        <f t="shared" si="0"/>
        <v>1570056</v>
      </c>
      <c r="D4" s="17"/>
      <c r="E4" s="18"/>
      <c r="F4" s="19">
        <v>1570056</v>
      </c>
      <c r="G4" s="20">
        <v>328564.166666667</v>
      </c>
      <c r="H4" s="21">
        <v>326899</v>
      </c>
      <c r="I4" s="20">
        <v>174330</v>
      </c>
      <c r="J4" s="20">
        <v>87165</v>
      </c>
      <c r="K4" s="19">
        <v>386258</v>
      </c>
      <c r="L4" s="26">
        <v>63742</v>
      </c>
      <c r="M4" s="16">
        <f t="shared" si="1"/>
        <v>1366958.16666667</v>
      </c>
      <c r="N4" s="16">
        <f t="shared" si="2"/>
        <v>203097.833333333</v>
      </c>
      <c r="O4" s="24"/>
    </row>
    <row r="5" ht="23" customHeight="1" spans="1:15">
      <c r="A5" s="15">
        <v>3</v>
      </c>
      <c r="B5" s="11" t="s">
        <v>16</v>
      </c>
      <c r="C5" s="16">
        <f t="shared" si="0"/>
        <v>671382</v>
      </c>
      <c r="D5" s="17"/>
      <c r="E5" s="18"/>
      <c r="F5" s="19">
        <v>671382</v>
      </c>
      <c r="G5" s="20">
        <v>152033.333333333</v>
      </c>
      <c r="H5" s="21">
        <v>91304</v>
      </c>
      <c r="I5" s="20">
        <v>48692</v>
      </c>
      <c r="J5" s="20">
        <v>24346</v>
      </c>
      <c r="K5" s="19">
        <v>250000</v>
      </c>
      <c r="L5" s="26"/>
      <c r="M5" s="16">
        <f t="shared" si="1"/>
        <v>566375.333333333</v>
      </c>
      <c r="N5" s="16">
        <f t="shared" si="2"/>
        <v>105006.666666667</v>
      </c>
      <c r="O5" s="24"/>
    </row>
    <row r="6" ht="23" customHeight="1" spans="1:15">
      <c r="A6" s="15">
        <v>4</v>
      </c>
      <c r="B6" s="11" t="s">
        <v>17</v>
      </c>
      <c r="C6" s="16">
        <f t="shared" si="0"/>
        <v>142275</v>
      </c>
      <c r="D6" s="17"/>
      <c r="E6" s="18"/>
      <c r="F6" s="19">
        <v>142275</v>
      </c>
      <c r="G6" s="20">
        <v>55802.9166666667</v>
      </c>
      <c r="H6" s="21">
        <v>55521</v>
      </c>
      <c r="I6" s="20">
        <v>28299</v>
      </c>
      <c r="J6" s="20">
        <v>13817</v>
      </c>
      <c r="K6" s="19">
        <v>4174</v>
      </c>
      <c r="L6" s="26">
        <v>10826</v>
      </c>
      <c r="M6" s="16">
        <f t="shared" si="1"/>
        <v>168439.916666667</v>
      </c>
      <c r="N6" s="16">
        <f t="shared" si="2"/>
        <v>-26164.9166666667</v>
      </c>
      <c r="O6" s="24"/>
    </row>
    <row r="7" ht="39" customHeight="1" spans="1:15">
      <c r="A7" s="15">
        <v>7</v>
      </c>
      <c r="B7" s="11" t="s">
        <v>20</v>
      </c>
      <c r="C7" s="16">
        <f t="shared" si="0"/>
        <v>2667957</v>
      </c>
      <c r="D7" s="17">
        <v>1000</v>
      </c>
      <c r="E7" s="22">
        <v>100000</v>
      </c>
      <c r="F7" s="16">
        <v>2768957</v>
      </c>
      <c r="G7" s="20">
        <v>628862.916666667</v>
      </c>
      <c r="H7" s="21">
        <v>566029</v>
      </c>
      <c r="I7" s="20">
        <v>301854</v>
      </c>
      <c r="J7" s="20">
        <v>150927</v>
      </c>
      <c r="K7" s="19">
        <v>558496</v>
      </c>
      <c r="L7" s="26">
        <v>60032</v>
      </c>
      <c r="M7" s="16">
        <f t="shared" si="1"/>
        <v>2266200.91666667</v>
      </c>
      <c r="N7" s="16">
        <f t="shared" si="2"/>
        <v>502756.083333333</v>
      </c>
      <c r="O7" s="27">
        <v>1</v>
      </c>
    </row>
    <row r="8" ht="30" customHeight="1" spans="1:15">
      <c r="A8" s="15">
        <v>8</v>
      </c>
      <c r="B8" s="11" t="s">
        <v>21</v>
      </c>
      <c r="C8" s="16">
        <f t="shared" si="0"/>
        <v>3047466</v>
      </c>
      <c r="D8" s="17">
        <v>1000</v>
      </c>
      <c r="E8" s="22"/>
      <c r="F8" s="16">
        <v>3048466</v>
      </c>
      <c r="G8" s="20">
        <v>729045</v>
      </c>
      <c r="H8" s="21">
        <v>656202</v>
      </c>
      <c r="I8" s="20">
        <v>349942</v>
      </c>
      <c r="J8" s="20">
        <v>174971</v>
      </c>
      <c r="K8" s="19">
        <v>678177</v>
      </c>
      <c r="L8" s="26">
        <v>38874</v>
      </c>
      <c r="M8" s="16">
        <f t="shared" si="1"/>
        <v>2627211</v>
      </c>
      <c r="N8" s="16">
        <f t="shared" si="2"/>
        <v>421255</v>
      </c>
      <c r="O8" s="27">
        <v>8</v>
      </c>
    </row>
    <row r="9" ht="51" customHeight="1" spans="1:15">
      <c r="A9" s="15">
        <v>9</v>
      </c>
      <c r="B9" s="11" t="s">
        <v>22</v>
      </c>
      <c r="C9" s="16">
        <f t="shared" si="0"/>
        <v>1764824</v>
      </c>
      <c r="D9" s="17">
        <v>1000</v>
      </c>
      <c r="E9" s="22"/>
      <c r="F9" s="16">
        <v>1765824</v>
      </c>
      <c r="G9" s="20">
        <v>456067.5</v>
      </c>
      <c r="H9" s="21">
        <v>410499</v>
      </c>
      <c r="I9" s="20">
        <v>218912</v>
      </c>
      <c r="J9" s="20">
        <v>109456</v>
      </c>
      <c r="K9" s="19">
        <v>403938</v>
      </c>
      <c r="L9" s="26">
        <v>44626</v>
      </c>
      <c r="M9" s="16">
        <f t="shared" si="1"/>
        <v>1643498.5</v>
      </c>
      <c r="N9" s="16">
        <f t="shared" si="2"/>
        <v>122325.5</v>
      </c>
      <c r="O9" s="27">
        <v>6</v>
      </c>
    </row>
    <row r="10" ht="35" customHeight="1" spans="1:15">
      <c r="A10" s="15">
        <v>10</v>
      </c>
      <c r="B10" s="11" t="s">
        <v>23</v>
      </c>
      <c r="C10" s="16">
        <f t="shared" si="0"/>
        <v>1064756</v>
      </c>
      <c r="D10" s="17">
        <v>1000</v>
      </c>
      <c r="E10" s="22">
        <v>40000</v>
      </c>
      <c r="F10" s="16">
        <v>1105756</v>
      </c>
      <c r="G10" s="20">
        <v>295325</v>
      </c>
      <c r="H10" s="21">
        <v>265817</v>
      </c>
      <c r="I10" s="20">
        <v>141756</v>
      </c>
      <c r="J10" s="20">
        <v>70878</v>
      </c>
      <c r="K10" s="19">
        <v>248144</v>
      </c>
      <c r="L10" s="26">
        <v>42322</v>
      </c>
      <c r="M10" s="16">
        <f t="shared" si="1"/>
        <v>1064242</v>
      </c>
      <c r="N10" s="16">
        <f t="shared" si="2"/>
        <v>41514</v>
      </c>
      <c r="O10" s="27">
        <v>4</v>
      </c>
    </row>
    <row r="11" ht="23" customHeight="1" spans="1:15">
      <c r="A11" s="15">
        <v>11</v>
      </c>
      <c r="B11" s="11" t="s">
        <v>24</v>
      </c>
      <c r="C11" s="16">
        <f t="shared" si="0"/>
        <v>1389821</v>
      </c>
      <c r="D11" s="17">
        <v>1000</v>
      </c>
      <c r="E11" s="22"/>
      <c r="F11" s="16">
        <v>1390821</v>
      </c>
      <c r="G11" s="20">
        <v>339025.416666667</v>
      </c>
      <c r="H11" s="21">
        <v>305151</v>
      </c>
      <c r="I11" s="20">
        <v>162732</v>
      </c>
      <c r="J11" s="20">
        <v>81366</v>
      </c>
      <c r="K11" s="19">
        <v>302602</v>
      </c>
      <c r="L11" s="26">
        <v>30845</v>
      </c>
      <c r="M11" s="16">
        <f t="shared" si="1"/>
        <v>1221721.41666667</v>
      </c>
      <c r="N11" s="16">
        <f t="shared" si="2"/>
        <v>169099.583333333</v>
      </c>
      <c r="O11" s="27">
        <v>9</v>
      </c>
    </row>
    <row r="12" ht="23" customHeight="1" spans="1:15">
      <c r="A12" s="15">
        <v>12</v>
      </c>
      <c r="B12" s="11" t="s">
        <v>25</v>
      </c>
      <c r="C12" s="16">
        <f t="shared" si="0"/>
        <v>1125401</v>
      </c>
      <c r="D12" s="17">
        <v>1000</v>
      </c>
      <c r="E12" s="22"/>
      <c r="F12" s="16">
        <v>1126401</v>
      </c>
      <c r="G12" s="20">
        <v>321518.75</v>
      </c>
      <c r="H12" s="21">
        <v>289394</v>
      </c>
      <c r="I12" s="20">
        <v>154329</v>
      </c>
      <c r="J12" s="20">
        <v>77164</v>
      </c>
      <c r="K12" s="19">
        <v>281651</v>
      </c>
      <c r="L12" s="26">
        <v>34578</v>
      </c>
      <c r="M12" s="16">
        <f t="shared" si="1"/>
        <v>1158634.75</v>
      </c>
      <c r="N12" s="16">
        <f t="shared" si="2"/>
        <v>-32233.75</v>
      </c>
      <c r="O12" s="27">
        <v>10</v>
      </c>
    </row>
    <row r="13" ht="23" customHeight="1" spans="1:15">
      <c r="A13" s="15">
        <v>13</v>
      </c>
      <c r="B13" s="11" t="s">
        <v>26</v>
      </c>
      <c r="C13" s="16">
        <f t="shared" si="0"/>
        <v>969964</v>
      </c>
      <c r="D13" s="17">
        <v>1000</v>
      </c>
      <c r="E13" s="22">
        <v>80000</v>
      </c>
      <c r="F13" s="16">
        <v>1050964</v>
      </c>
      <c r="G13" s="20">
        <v>234333.75</v>
      </c>
      <c r="H13" s="21">
        <v>210920</v>
      </c>
      <c r="I13" s="20">
        <v>112480</v>
      </c>
      <c r="J13" s="20">
        <v>56240</v>
      </c>
      <c r="K13" s="19">
        <v>166498</v>
      </c>
      <c r="L13" s="26">
        <v>63980</v>
      </c>
      <c r="M13" s="16">
        <f t="shared" si="1"/>
        <v>844451.75</v>
      </c>
      <c r="N13" s="16">
        <f t="shared" si="2"/>
        <v>206512.25</v>
      </c>
      <c r="O13" s="27">
        <v>2</v>
      </c>
    </row>
    <row r="14" ht="23" customHeight="1" spans="1:15">
      <c r="A14" s="15">
        <v>14</v>
      </c>
      <c r="B14" s="11" t="s">
        <v>27</v>
      </c>
      <c r="C14" s="16">
        <f t="shared" si="0"/>
        <v>984548</v>
      </c>
      <c r="D14" s="17">
        <v>1000</v>
      </c>
      <c r="E14" s="22">
        <v>-10000</v>
      </c>
      <c r="F14" s="16">
        <v>975548</v>
      </c>
      <c r="G14" s="20">
        <v>264058.333333333</v>
      </c>
      <c r="H14" s="21">
        <v>237674</v>
      </c>
      <c r="I14" s="20">
        <v>126748</v>
      </c>
      <c r="J14" s="20">
        <v>63374</v>
      </c>
      <c r="K14" s="19">
        <v>228317</v>
      </c>
      <c r="L14" s="26">
        <v>31397</v>
      </c>
      <c r="M14" s="16">
        <f t="shared" si="1"/>
        <v>951568.333333333</v>
      </c>
      <c r="N14" s="16">
        <f t="shared" si="2"/>
        <v>23979.666666667</v>
      </c>
      <c r="O14" s="27">
        <v>11</v>
      </c>
    </row>
    <row r="15" ht="23" customHeight="1" spans="1:15">
      <c r="A15" s="15">
        <v>15</v>
      </c>
      <c r="B15" s="11" t="s">
        <v>28</v>
      </c>
      <c r="C15" s="16">
        <f t="shared" si="0"/>
        <v>1810697</v>
      </c>
      <c r="D15" s="17">
        <v>1000</v>
      </c>
      <c r="E15" s="22">
        <v>-20000</v>
      </c>
      <c r="F15" s="16">
        <v>1791697</v>
      </c>
      <c r="G15" s="20">
        <v>486057.916666667</v>
      </c>
      <c r="H15" s="21">
        <v>437492</v>
      </c>
      <c r="I15" s="20">
        <v>233308</v>
      </c>
      <c r="J15" s="20">
        <v>116654</v>
      </c>
      <c r="K15" s="19">
        <v>457033</v>
      </c>
      <c r="L15" s="26">
        <v>21028</v>
      </c>
      <c r="M15" s="16">
        <f t="shared" si="1"/>
        <v>1751572.91666667</v>
      </c>
      <c r="N15" s="16">
        <f t="shared" si="2"/>
        <v>40124.083333333</v>
      </c>
      <c r="O15" s="27">
        <v>12</v>
      </c>
    </row>
    <row r="16" ht="23" customHeight="1" spans="1:15">
      <c r="A16" s="15">
        <v>16</v>
      </c>
      <c r="B16" s="11" t="s">
        <v>29</v>
      </c>
      <c r="C16" s="16">
        <f t="shared" si="0"/>
        <v>916598</v>
      </c>
      <c r="D16" s="17">
        <v>1000</v>
      </c>
      <c r="E16" s="22">
        <v>-30000</v>
      </c>
      <c r="F16" s="16">
        <v>887598</v>
      </c>
      <c r="G16" s="20">
        <v>238527.916666667</v>
      </c>
      <c r="H16" s="21">
        <v>214695</v>
      </c>
      <c r="I16" s="20">
        <v>114493</v>
      </c>
      <c r="J16" s="20">
        <v>57247</v>
      </c>
      <c r="K16" s="19">
        <v>212573</v>
      </c>
      <c r="L16" s="26">
        <v>22031</v>
      </c>
      <c r="M16" s="16">
        <f t="shared" si="1"/>
        <v>859566.916666667</v>
      </c>
      <c r="N16" s="16">
        <f t="shared" si="2"/>
        <v>28031.083333333</v>
      </c>
      <c r="O16" s="27">
        <v>13</v>
      </c>
    </row>
    <row r="17" ht="23" customHeight="1" spans="1:15">
      <c r="A17" s="15">
        <v>17</v>
      </c>
      <c r="B17" s="11" t="s">
        <v>30</v>
      </c>
      <c r="C17" s="16">
        <f t="shared" si="0"/>
        <v>585857</v>
      </c>
      <c r="D17" s="17">
        <v>1000</v>
      </c>
      <c r="E17" s="22">
        <v>20000</v>
      </c>
      <c r="F17" s="16">
        <v>606857</v>
      </c>
      <c r="G17" s="20">
        <v>159747.916666667</v>
      </c>
      <c r="H17" s="21">
        <v>143786</v>
      </c>
      <c r="I17" s="20">
        <v>76679</v>
      </c>
      <c r="J17" s="20">
        <v>38340</v>
      </c>
      <c r="K17" s="19">
        <v>118862</v>
      </c>
      <c r="L17" s="26">
        <v>38258</v>
      </c>
      <c r="M17" s="16">
        <f t="shared" si="1"/>
        <v>575672.916666667</v>
      </c>
      <c r="N17" s="16">
        <f t="shared" si="2"/>
        <v>31184.083333333</v>
      </c>
      <c r="O17" s="27">
        <v>7</v>
      </c>
    </row>
    <row r="18" ht="23" customHeight="1" spans="1:15">
      <c r="A18" s="15">
        <v>18</v>
      </c>
      <c r="B18" s="11" t="s">
        <v>31</v>
      </c>
      <c r="C18" s="16">
        <f t="shared" si="0"/>
        <v>671510</v>
      </c>
      <c r="D18" s="17">
        <v>1000</v>
      </c>
      <c r="E18" s="22">
        <v>60000</v>
      </c>
      <c r="F18" s="16">
        <v>732510</v>
      </c>
      <c r="G18" s="20">
        <v>167374.166666667</v>
      </c>
      <c r="H18" s="21">
        <v>150650</v>
      </c>
      <c r="I18" s="20">
        <v>80340</v>
      </c>
      <c r="J18" s="20">
        <v>40170</v>
      </c>
      <c r="K18" s="19">
        <v>164620</v>
      </c>
      <c r="L18" s="19"/>
      <c r="M18" s="16">
        <f t="shared" si="1"/>
        <v>603154.166666667</v>
      </c>
      <c r="N18" s="16">
        <f t="shared" si="2"/>
        <v>129355.833333333</v>
      </c>
      <c r="O18" s="27">
        <v>3</v>
      </c>
    </row>
    <row r="19" ht="23" customHeight="1" spans="1:15">
      <c r="A19" s="15">
        <v>19</v>
      </c>
      <c r="B19" s="11" t="s">
        <v>32</v>
      </c>
      <c r="C19" s="16">
        <f t="shared" si="0"/>
        <v>939508</v>
      </c>
      <c r="D19" s="17">
        <v>1000</v>
      </c>
      <c r="E19" s="22">
        <v>20000</v>
      </c>
      <c r="F19" s="16">
        <v>960508</v>
      </c>
      <c r="G19" s="20">
        <v>290650</v>
      </c>
      <c r="H19" s="21">
        <v>261609</v>
      </c>
      <c r="I19" s="20">
        <v>139512</v>
      </c>
      <c r="J19" s="20">
        <v>70088</v>
      </c>
      <c r="K19" s="19">
        <v>135868</v>
      </c>
      <c r="L19" s="19"/>
      <c r="M19" s="16">
        <f t="shared" si="1"/>
        <v>897727</v>
      </c>
      <c r="N19" s="16">
        <f t="shared" si="2"/>
        <v>62781</v>
      </c>
      <c r="O19" s="27">
        <v>5</v>
      </c>
    </row>
    <row r="20" ht="23" customHeight="1" spans="1:15">
      <c r="A20" s="23">
        <v>5</v>
      </c>
      <c r="B20" s="11" t="s">
        <v>42</v>
      </c>
      <c r="C20" s="16">
        <v>533231</v>
      </c>
      <c r="D20" s="17"/>
      <c r="E20" s="22"/>
      <c r="F20" s="16">
        <v>533231</v>
      </c>
      <c r="G20" s="20">
        <v>125000</v>
      </c>
      <c r="H20" s="21">
        <v>105000</v>
      </c>
      <c r="I20" s="20">
        <v>50000</v>
      </c>
      <c r="J20" s="20">
        <v>25000</v>
      </c>
      <c r="K20" s="19">
        <v>17223</v>
      </c>
      <c r="L20" s="19">
        <v>82777</v>
      </c>
      <c r="M20" s="16">
        <f t="shared" si="1"/>
        <v>405000</v>
      </c>
      <c r="N20" s="16">
        <f t="shared" si="2"/>
        <v>128231</v>
      </c>
      <c r="O20" s="27"/>
    </row>
    <row r="21" ht="23" customHeight="1" spans="1:15">
      <c r="A21" s="23">
        <v>6</v>
      </c>
      <c r="B21" s="11" t="s">
        <v>19</v>
      </c>
      <c r="C21" s="16">
        <v>707721</v>
      </c>
      <c r="D21" s="17"/>
      <c r="E21" s="22"/>
      <c r="F21" s="16">
        <v>707721</v>
      </c>
      <c r="G21" s="20">
        <v>49097.0833333333</v>
      </c>
      <c r="H21" s="21">
        <v>31940</v>
      </c>
      <c r="I21" s="20">
        <v>24346</v>
      </c>
      <c r="J21" s="20">
        <v>12173</v>
      </c>
      <c r="K21" s="19">
        <v>54031</v>
      </c>
      <c r="L21" s="19">
        <v>95969</v>
      </c>
      <c r="M21" s="16">
        <f t="shared" si="1"/>
        <v>267556.083333333</v>
      </c>
      <c r="N21" s="16">
        <f t="shared" si="2"/>
        <v>440164.916666667</v>
      </c>
      <c r="O21" s="27"/>
    </row>
    <row r="22" ht="23" customHeight="1" spans="1:15">
      <c r="A22" s="23">
        <v>20</v>
      </c>
      <c r="B22" s="11" t="s">
        <v>43</v>
      </c>
      <c r="C22" s="16">
        <v>503482</v>
      </c>
      <c r="D22" s="17"/>
      <c r="E22" s="24"/>
      <c r="F22" s="19">
        <v>503482</v>
      </c>
      <c r="G22" s="20"/>
      <c r="H22" s="21"/>
      <c r="I22" s="20"/>
      <c r="J22" s="20"/>
      <c r="K22" s="19">
        <v>0</v>
      </c>
      <c r="L22" s="19"/>
      <c r="M22" s="16">
        <f t="shared" si="1"/>
        <v>0</v>
      </c>
      <c r="N22" s="16">
        <f t="shared" si="2"/>
        <v>503482</v>
      </c>
      <c r="O22" s="24"/>
    </row>
    <row r="23" ht="23" customHeight="1" spans="1:15">
      <c r="A23" s="15"/>
      <c r="B23" s="11" t="s">
        <v>13</v>
      </c>
      <c r="C23" s="19">
        <f t="shared" ref="C23:F23" si="3">SUM(C3:C22)</f>
        <v>23478000</v>
      </c>
      <c r="D23" s="19">
        <f t="shared" si="3"/>
        <v>13000</v>
      </c>
      <c r="E23" s="19">
        <f t="shared" si="3"/>
        <v>260000</v>
      </c>
      <c r="F23" s="19">
        <f t="shared" si="3"/>
        <v>23751000</v>
      </c>
      <c r="G23" s="20">
        <v>5625000</v>
      </c>
      <c r="H23" s="21">
        <f t="shared" ref="H23:J23" si="4">SUM(H3:H22)</f>
        <v>5062950</v>
      </c>
      <c r="I23" s="20">
        <f t="shared" si="4"/>
        <v>2700000</v>
      </c>
      <c r="J23" s="20">
        <f t="shared" si="4"/>
        <v>1350000</v>
      </c>
      <c r="K23" s="19">
        <v>5009310</v>
      </c>
      <c r="L23" s="19">
        <f>SUM(L3:L22)</f>
        <v>740440</v>
      </c>
      <c r="M23" s="16">
        <f t="shared" si="1"/>
        <v>20487700</v>
      </c>
      <c r="N23" s="16">
        <f t="shared" si="2"/>
        <v>3263300</v>
      </c>
      <c r="O23" s="24"/>
    </row>
  </sheetData>
  <mergeCells count="1">
    <mergeCell ref="A1:O1"/>
  </mergeCells>
  <pageMargins left="1.18055555555556" right="0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(2)</vt:lpstr>
      <vt:lpstr> (3)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思无邪</cp:lastModifiedBy>
  <dcterms:created xsi:type="dcterms:W3CDTF">2020-09-04T04:46:00Z</dcterms:created>
  <dcterms:modified xsi:type="dcterms:W3CDTF">2022-11-23T07:57:30Z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14AF19187B0B4DF9B9610AC24492DA55</vt:lpwstr>
  </property>
</Properties>
</file>